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<sst xmlns="http://schemas.openxmlformats.org/spreadsheetml/2006/main" count="177" uniqueCount="124">
  <si>
    <t xml:space="preserve">Приложение № 2</t>
  </si>
  <si>
    <t xml:space="preserve">к приказу ФАС России
от 18.01.2019 № 38/19</t>
  </si>
  <si>
    <t xml:space="preserve">Форма 1</t>
  </si>
  <si>
    <t xml:space="preserve">Информация об основных показателях финансово-хозяйственной деятельности</t>
  </si>
  <si>
    <t xml:space="preserve">АО "Калининградгазификация"</t>
  </si>
  <si>
    <t xml:space="preserve">(наименование субъекта естественной монополии)</t>
  </si>
  <si>
    <t xml:space="preserve">на  20</t>
  </si>
  <si>
    <t xml:space="preserve">24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</si>
  <si>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</si>
  <si>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</si>
  <si>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№</t>
  </si>
  <si>
    <t xml:space="preserve">Наименование показателя</t>
  </si>
  <si>
    <t xml:space="preserve">Единицы измерения</t>
  </si>
  <si>
    <t xml:space="preserve">Итого</t>
  </si>
  <si>
    <t xml:space="preserve">Расходы на транспортировку газа по данным бухгалтерского учета,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</si>
  <si>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</si>
  <si>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</si>
  <si>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</si>
  <si>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</si>
  <si>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</si>
  <si>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</si>
  <si>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затраты:</t>
  </si>
  <si>
    <t xml:space="preserve">1.3.1</t>
  </si>
  <si>
    <t xml:space="preserve">электроэнергия</t>
  </si>
  <si>
    <t xml:space="preserve">1.3.2</t>
  </si>
  <si>
    <t xml:space="preserve">коммунальные платежи (кроме электроэнергии)</t>
  </si>
  <si>
    <t xml:space="preserve">1.3.3</t>
  </si>
  <si>
    <t xml:space="preserve">сырье и материалы</t>
  </si>
  <si>
    <t xml:space="preserve">1.3.4</t>
  </si>
  <si>
    <t xml:space="preserve">топливо</t>
  </si>
  <si>
    <t xml:space="preserve">1.3.5</t>
  </si>
  <si>
    <t xml:space="preserve">запасные части и инвентарь</t>
  </si>
  <si>
    <t xml:space="preserve">1.3.6</t>
  </si>
  <si>
    <t xml:space="preserve">газ на собственные нужды и технологические потери</t>
  </si>
  <si>
    <t xml:space="preserve">1.4</t>
  </si>
  <si>
    <t xml:space="preserve">Амортизация основных средств, в том числе</t>
  </si>
  <si>
    <t xml:space="preserve">1.4.1</t>
  </si>
  <si>
    <t xml:space="preserve">амортизация трубопроводов и газораспределительных станций</t>
  </si>
  <si>
    <t xml:space="preserve">1.4.2</t>
  </si>
  <si>
    <t xml:space="preserve">амортизация прочего имущества</t>
  </si>
  <si>
    <t xml:space="preserve">1.5</t>
  </si>
  <si>
    <t xml:space="preserve">Прочие услуги</t>
  </si>
  <si>
    <t xml:space="preserve">1.5.1</t>
  </si>
  <si>
    <t xml:space="preserve">Услуги сторонних организаций</t>
  </si>
  <si>
    <t xml:space="preserve">1.5.1.1</t>
  </si>
  <si>
    <t xml:space="preserve">услуги средств связи</t>
  </si>
  <si>
    <t xml:space="preserve">1.5.1.2</t>
  </si>
  <si>
    <t xml:space="preserve">оплата вневедомственной охраны</t>
  </si>
  <si>
    <t xml:space="preserve">1.5.1.3</t>
  </si>
  <si>
    <t xml:space="preserve">информационно-вычислительные услуги</t>
  </si>
  <si>
    <t xml:space="preserve">1.5.1.4</t>
  </si>
  <si>
    <t xml:space="preserve">аудиторские услуги</t>
  </si>
  <si>
    <t xml:space="preserve">1.5.1.5</t>
  </si>
  <si>
    <t xml:space="preserve">услуги технического обслуживания газопроводов</t>
  </si>
  <si>
    <t xml:space="preserve">1.5.1.6</t>
  </si>
  <si>
    <t xml:space="preserve">услуги диагностики</t>
  </si>
  <si>
    <t xml:space="preserve">1.5.1.7</t>
  </si>
  <si>
    <t xml:space="preserve">прочие услуги</t>
  </si>
  <si>
    <t xml:space="preserve">1.5.2</t>
  </si>
  <si>
    <t xml:space="preserve">Аренда (лизинг), в том числе:</t>
  </si>
  <si>
    <t xml:space="preserve">1.5.2.1</t>
  </si>
  <si>
    <t xml:space="preserve">аренда газопроводов и газораспределительных станций</t>
  </si>
  <si>
    <t xml:space="preserve">1.5.2.2</t>
  </si>
  <si>
    <t xml:space="preserve">аренда прочего имущества</t>
  </si>
  <si>
    <t xml:space="preserve">1.5.3</t>
  </si>
  <si>
    <t xml:space="preserve">Страхование, в том числе:</t>
  </si>
  <si>
    <t xml:space="preserve">1.5.3.1</t>
  </si>
  <si>
    <t xml:space="preserve">страхование опасного производственного объекта</t>
  </si>
  <si>
    <t xml:space="preserve">1.5.3.2</t>
  </si>
  <si>
    <t xml:space="preserve">страхование имущества</t>
  </si>
  <si>
    <t xml:space="preserve">1.5.3.3</t>
  </si>
  <si>
    <t xml:space="preserve">прочее страхование</t>
  </si>
  <si>
    <t xml:space="preserve">1.5.4</t>
  </si>
  <si>
    <t xml:space="preserve">Капитальный ремонт</t>
  </si>
  <si>
    <t xml:space="preserve">1.5.5</t>
  </si>
  <si>
    <t xml:space="preserve">Налоги в составе себестоимости, в том числе:</t>
  </si>
  <si>
    <t xml:space="preserve">1.5.5.1</t>
  </si>
  <si>
    <t xml:space="preserve">налог на имущество</t>
  </si>
  <si>
    <t xml:space="preserve">1.5.5.2</t>
  </si>
  <si>
    <t xml:space="preserve">транспортный налог</t>
  </si>
  <si>
    <t xml:space="preserve">1.5.5.3</t>
  </si>
  <si>
    <t xml:space="preserve">налог на землю</t>
  </si>
  <si>
    <t xml:space="preserve">1.5.5.4</t>
  </si>
  <si>
    <t xml:space="preserve">налог на загрязнение окружающей среды</t>
  </si>
  <si>
    <t xml:space="preserve">1.5.6</t>
  </si>
  <si>
    <t xml:space="preserve">Другие затраты, в том числе:</t>
  </si>
  <si>
    <t xml:space="preserve">1.5.6.1</t>
  </si>
  <si>
    <t xml:space="preserve">охрана труда и подготовка кадров</t>
  </si>
  <si>
    <t xml:space="preserve">1.5.6.2</t>
  </si>
  <si>
    <t xml:space="preserve">канцелярские и почтовые расходы</t>
  </si>
  <si>
    <t xml:space="preserve">1.5.6.3</t>
  </si>
  <si>
    <t xml:space="preserve">командировочные расходы</t>
  </si>
  <si>
    <t xml:space="preserve">1.5.6.4</t>
  </si>
  <si>
    <t xml:space="preserve">прочие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</si>
  <si>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</si>
  <si>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</si>
  <si>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</si>
  <si>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</si>
  <si>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</si>
  <si>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</si>
  <si>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</si>
  <si>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</si>
  <si>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</si>
  <si>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Прочие</t>
  </si>
  <si>
    <t xml:space="preserve">Расходы из чистой прибыли, в том числе:</t>
  </si>
  <si>
    <t xml:space="preserve">4.1</t>
  </si>
  <si>
    <t xml:space="preserve">Капитальные вложения</t>
  </si>
  <si>
    <t xml:space="preserve">4.2</t>
  </si>
  <si>
    <t xml:space="preserve">Обслуживание привлеченного на долгосрочной основе капитала</t>
  </si>
  <si>
    <t xml:space="preserve">4.3</t>
  </si>
  <si>
    <t xml:space="preserve">Дивиденды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</si>
  <si>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</si>
  <si>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</si>
  <si>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</si>
  <si>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</si>
  <si>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единиц</t>
  </si>
  <si>
    <t xml:space="preserve">Протяженность трубопроводов</t>
  </si>
  <si>
    <t xml:space="preserve">км</t>
  </si>
  <si>
    <t xml:space="preserve">Средняя загрузка трубопроводов</t>
  </si>
  <si>
    <t xml:space="preserve">%</t>
  </si>
  <si>
    <t xml:space="preserve">Количество компрессорных станций</t>
  </si>
  <si>
    <t xml:space="preserve">Суммарная мощность перекачивающих агрегатов</t>
  </si>
  <si>
    <t xml:space="preserve">МВт</t>
  </si>
  <si>
    <t xml:space="preserve">Количество газораспределительных станций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</si>
</sst>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A72"/>
  <sheetViews>
    <sheetView showFormulas="false" showGridLines="true" showRowColHeaders="true" showZeros="true" rightToLeft="false" tabSelected="true" showOutlineSymbols="true" defaultGridColor="true" view="pageBreakPreview" topLeftCell="A16" colorId="64" zoomScale="100" zoomScaleNormal="100" zoomScalePageLayoutView="100" workbookViewId="0">
      <selection pane="topLeft" activeCell="FG47" activeCellId="0" sqref="FG47"/>
    </sheetView>
  </sheetViews>
  <sheetFormatPr defaultColWidth="0.84765625" defaultRowHeight="12.75" zeroHeight="false" outlineLevelRow="0" outlineLevelCol="0"/>
  <cols>
    <col collapsed="false" customWidth="false" hidden="false" outlineLevel="0" max="106" min="1" style="1" width="0.85"/>
    <col collapsed="false" customWidth="true" hidden="false" outlineLevel="0" max="107" min="107" style="1" width="4.41"/>
    <col collapsed="false" customWidth="false" hidden="false" outlineLevel="0" max="257" min="108" style="1" width="0.85"/>
  </cols>
  <sheetData>
    <row r="1" s="2" customFormat="true" ht="12.75" hidden="false" customHeight="false" outlineLevel="0" collapsed="false">
      <c r="DA1" s="3" t="s">
        <v>0</v>
      </c>
    </row>
    <row r="2" s="2" customFormat="true" ht="27" hidden="false" customHeight="true" outlineLevel="0" collapsed="false">
      <c r="CD2" s="4" t="s">
        <v>1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="5" customFormat="true" ht="12.75" hidden="false" customHeight="true" outlineLevel="0" collapsed="false"/>
    <row r="4" s="5" customFormat="true" ht="15" hidden="false" customHeight="false" outlineLevel="0" collapsed="false">
      <c r="DA4" s="6" t="s">
        <v>2</v>
      </c>
    </row>
    <row r="5" s="5" customFormat="true" ht="15" hidden="false" customHeight="false" outlineLevel="0" collapsed="false"/>
    <row r="6" s="8" customFormat="true" ht="1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="8" customFormat="true" ht="1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 t="s">
        <v>4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="11" customFormat="true" ht="11.25" hidden="false" customHeight="false" outlineLevel="0" collapsed="false">
      <c r="Y8" s="12" t="s">
        <v>5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X8" s="12"/>
      <c r="CY8" s="13"/>
      <c r="CZ8" s="13"/>
    </row>
    <row r="9" s="8" customFormat="true" ht="15" hidden="false" customHeight="true" outlineLevel="0" collapsed="false">
      <c r="N9" s="14" t="s">
        <v>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 t="s">
        <v>7</v>
      </c>
      <c r="AA9" s="15"/>
      <c r="AB9" s="15"/>
      <c r="AC9" s="15"/>
      <c r="AD9" s="16" t="s">
        <v>8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7"/>
      <c r="CT9" s="17"/>
      <c r="CU9" s="17"/>
      <c r="CV9" s="17"/>
      <c r="CW9" s="17"/>
      <c r="CX9" s="17"/>
      <c r="CY9" s="17"/>
      <c r="CZ9" s="9"/>
      <c r="DA9" s="9"/>
    </row>
    <row r="10" s="8" customFormat="true" ht="15" hidden="false" customHeight="true" outlineLevel="0" collapsed="false">
      <c r="A10" s="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="5" customFormat="true" ht="15" hidden="false" customHeight="false" outlineLevel="0" collapsed="false"/>
    <row r="12" s="11" customFormat="true" ht="23.25" hidden="false" customHeight="true" outlineLevel="0" collapsed="false">
      <c r="A12" s="18" t="s">
        <v>10</v>
      </c>
      <c r="B12" s="18"/>
      <c r="C12" s="18"/>
      <c r="D12" s="18"/>
      <c r="E12" s="18"/>
      <c r="F12" s="18"/>
      <c r="G12" s="18"/>
      <c r="H12" s="18" t="s">
        <v>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 t="s">
        <v>12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 t="s">
        <v>13</v>
      </c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="21" customFormat="true" ht="11.25" hidden="false" customHeight="false" outlineLevel="0" collapsed="false">
      <c r="A13" s="19" t="n">
        <v>1</v>
      </c>
      <c r="B13" s="19"/>
      <c r="C13" s="19"/>
      <c r="D13" s="19"/>
      <c r="E13" s="19"/>
      <c r="F13" s="19"/>
      <c r="G13" s="19"/>
      <c r="H13" s="19" t="n">
        <v>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 t="n">
        <v>3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19" t="n">
        <v>4</v>
      </c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="26" customFormat="true" ht="22.5" hidden="false" customHeight="true" outlineLevel="0" collapsed="false">
      <c r="A14" s="22" t="n">
        <v>1</v>
      </c>
      <c r="B14" s="22"/>
      <c r="C14" s="22"/>
      <c r="D14" s="22"/>
      <c r="E14" s="22"/>
      <c r="F14" s="22"/>
      <c r="G14" s="22"/>
      <c r="H14" s="23"/>
      <c r="I14" s="24" t="s">
        <v>14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19" t="s">
        <v>15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25" t="n">
        <f aca="false">BL15+BL16+BL17+BL24+BL27</f>
        <v>39793.1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="27" customFormat="true" ht="11.25" hidden="false" customHeight="true" outlineLevel="0" collapsed="false">
      <c r="A15" s="22" t="s">
        <v>16</v>
      </c>
      <c r="B15" s="22"/>
      <c r="C15" s="22"/>
      <c r="D15" s="22"/>
      <c r="E15" s="22"/>
      <c r="F15" s="22"/>
      <c r="G15" s="22"/>
      <c r="H15" s="23"/>
      <c r="I15" s="24" t="s">
        <v>17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19" t="s">
        <v>15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25" t="n">
        <v>10842.8</v>
      </c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="27" customFormat="true" ht="11.25" hidden="false" customHeight="true" outlineLevel="0" collapsed="false">
      <c r="A16" s="22" t="s">
        <v>18</v>
      </c>
      <c r="B16" s="22"/>
      <c r="C16" s="22"/>
      <c r="D16" s="22"/>
      <c r="E16" s="22"/>
      <c r="F16" s="22"/>
      <c r="G16" s="22"/>
      <c r="H16" s="23"/>
      <c r="I16" s="24" t="s">
        <v>19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19" t="s">
        <v>15</v>
      </c>
      <c r="BC16" s="19"/>
      <c r="BD16" s="19"/>
      <c r="BE16" s="19"/>
      <c r="BF16" s="19"/>
      <c r="BG16" s="19"/>
      <c r="BH16" s="19"/>
      <c r="BI16" s="19"/>
      <c r="BJ16" s="19"/>
      <c r="BK16" s="19"/>
      <c r="BL16" s="25" t="n">
        <v>3236.6</v>
      </c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="27" customFormat="true" ht="11.25" hidden="false" customHeight="true" outlineLevel="0" collapsed="false">
      <c r="A17" s="22" t="s">
        <v>20</v>
      </c>
      <c r="B17" s="22"/>
      <c r="C17" s="22"/>
      <c r="D17" s="22"/>
      <c r="E17" s="22"/>
      <c r="F17" s="22"/>
      <c r="G17" s="22"/>
      <c r="H17" s="23"/>
      <c r="I17" s="24" t="s">
        <v>21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19" t="s">
        <v>15</v>
      </c>
      <c r="BC17" s="19"/>
      <c r="BD17" s="19"/>
      <c r="BE17" s="19"/>
      <c r="BF17" s="19"/>
      <c r="BG17" s="19"/>
      <c r="BH17" s="19"/>
      <c r="BI17" s="19"/>
      <c r="BJ17" s="19"/>
      <c r="BK17" s="19"/>
      <c r="BL17" s="25" t="n">
        <f aca="false">BL18+BL19+BL20+BL21+BL22+BL23</f>
        <v>1965.1</v>
      </c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="27" customFormat="true" ht="11.25" hidden="false" customHeight="true" outlineLevel="0" collapsed="false">
      <c r="A18" s="19" t="s">
        <v>22</v>
      </c>
      <c r="B18" s="19"/>
      <c r="C18" s="19"/>
      <c r="D18" s="19"/>
      <c r="E18" s="19"/>
      <c r="F18" s="19"/>
      <c r="G18" s="19"/>
      <c r="H18" s="28"/>
      <c r="I18" s="29" t="s">
        <v>23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9" t="s">
        <v>15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25" t="n">
        <v>216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="27" customFormat="true" ht="11.25" hidden="false" customHeight="true" outlineLevel="0" collapsed="false">
      <c r="A19" s="19" t="s">
        <v>24</v>
      </c>
      <c r="B19" s="19"/>
      <c r="C19" s="19"/>
      <c r="D19" s="19"/>
      <c r="E19" s="19"/>
      <c r="F19" s="19"/>
      <c r="G19" s="19"/>
      <c r="H19" s="28"/>
      <c r="I19" s="29" t="s">
        <v>25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19" t="s">
        <v>15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25" t="n">
        <v>10.2</v>
      </c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="27" customFormat="true" ht="11.25" hidden="false" customHeight="true" outlineLevel="0" collapsed="false">
      <c r="A20" s="19" t="s">
        <v>26</v>
      </c>
      <c r="B20" s="19"/>
      <c r="C20" s="19"/>
      <c r="D20" s="19"/>
      <c r="E20" s="19"/>
      <c r="F20" s="19"/>
      <c r="G20" s="19"/>
      <c r="H20" s="28"/>
      <c r="I20" s="29" t="s">
        <v>27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9" t="s">
        <v>15</v>
      </c>
      <c r="BC20" s="19"/>
      <c r="BD20" s="19"/>
      <c r="BE20" s="19"/>
      <c r="BF20" s="19"/>
      <c r="BG20" s="19"/>
      <c r="BH20" s="19"/>
      <c r="BI20" s="19"/>
      <c r="BJ20" s="19"/>
      <c r="BK20" s="19"/>
      <c r="BL20" s="25" t="n">
        <v>692</v>
      </c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="27" customFormat="true" ht="11.25" hidden="false" customHeight="true" outlineLevel="0" collapsed="false">
      <c r="A21" s="19" t="s">
        <v>28</v>
      </c>
      <c r="B21" s="19"/>
      <c r="C21" s="19"/>
      <c r="D21" s="19"/>
      <c r="E21" s="19"/>
      <c r="F21" s="19"/>
      <c r="G21" s="19"/>
      <c r="H21" s="28"/>
      <c r="I21" s="29" t="s">
        <v>29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19" t="s">
        <v>15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25" t="n">
        <v>175.4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="27" customFormat="true" ht="11.25" hidden="false" customHeight="true" outlineLevel="0" collapsed="false">
      <c r="A22" s="19" t="s">
        <v>30</v>
      </c>
      <c r="B22" s="19"/>
      <c r="C22" s="19"/>
      <c r="D22" s="19"/>
      <c r="E22" s="19"/>
      <c r="F22" s="19"/>
      <c r="G22" s="19"/>
      <c r="H22" s="28"/>
      <c r="I22" s="29" t="s">
        <v>31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9" t="s">
        <v>15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30" t="n">
        <v>211.2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="27" customFormat="true" ht="11.25" hidden="false" customHeight="true" outlineLevel="0" collapsed="false">
      <c r="A23" s="19" t="s">
        <v>32</v>
      </c>
      <c r="B23" s="19"/>
      <c r="C23" s="19"/>
      <c r="D23" s="19"/>
      <c r="E23" s="19"/>
      <c r="F23" s="19"/>
      <c r="G23" s="19"/>
      <c r="H23" s="28"/>
      <c r="I23" s="29" t="s">
        <v>33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19" t="s">
        <v>15</v>
      </c>
      <c r="BC23" s="19"/>
      <c r="BD23" s="19"/>
      <c r="BE23" s="19"/>
      <c r="BF23" s="19"/>
      <c r="BG23" s="19"/>
      <c r="BH23" s="19"/>
      <c r="BI23" s="19"/>
      <c r="BJ23" s="19"/>
      <c r="BK23" s="19"/>
      <c r="BL23" s="25" t="n">
        <v>660.3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="11" customFormat="true" ht="11.25" hidden="false" customHeight="true" outlineLevel="0" collapsed="false">
      <c r="A24" s="22" t="s">
        <v>34</v>
      </c>
      <c r="B24" s="22"/>
      <c r="C24" s="22"/>
      <c r="D24" s="22"/>
      <c r="E24" s="22"/>
      <c r="F24" s="22"/>
      <c r="G24" s="22"/>
      <c r="H24" s="23"/>
      <c r="I24" s="24" t="s">
        <v>35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19" t="s">
        <v>15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25" t="n">
        <f aca="false">BL25+BL26</f>
        <v>6300.3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="11" customFormat="true" ht="22.5" hidden="false" customHeight="true" outlineLevel="0" collapsed="false">
      <c r="A25" s="19" t="s">
        <v>36</v>
      </c>
      <c r="B25" s="19"/>
      <c r="C25" s="19"/>
      <c r="D25" s="19"/>
      <c r="E25" s="19"/>
      <c r="F25" s="19"/>
      <c r="G25" s="19"/>
      <c r="H25" s="28"/>
      <c r="I25" s="29" t="s">
        <v>37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19" t="s">
        <v>15</v>
      </c>
      <c r="BC25" s="19"/>
      <c r="BD25" s="19"/>
      <c r="BE25" s="19"/>
      <c r="BF25" s="19"/>
      <c r="BG25" s="19"/>
      <c r="BH25" s="19"/>
      <c r="BI25" s="19"/>
      <c r="BJ25" s="19"/>
      <c r="BK25" s="19"/>
      <c r="BL25" s="25" t="n">
        <v>6049.6</v>
      </c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="11" customFormat="true" ht="11.25" hidden="false" customHeight="true" outlineLevel="0" collapsed="false">
      <c r="A26" s="19" t="s">
        <v>38</v>
      </c>
      <c r="B26" s="19"/>
      <c r="C26" s="19"/>
      <c r="D26" s="19"/>
      <c r="E26" s="19"/>
      <c r="F26" s="19"/>
      <c r="G26" s="19"/>
      <c r="H26" s="28"/>
      <c r="I26" s="29" t="s">
        <v>39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9" t="s">
        <v>15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25" t="n">
        <v>250.7</v>
      </c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</row>
    <row r="27" s="11" customFormat="true" ht="11.25" hidden="false" customHeight="true" outlineLevel="0" collapsed="false">
      <c r="A27" s="22" t="s">
        <v>40</v>
      </c>
      <c r="B27" s="22"/>
      <c r="C27" s="22"/>
      <c r="D27" s="22"/>
      <c r="E27" s="22"/>
      <c r="F27" s="22"/>
      <c r="G27" s="22"/>
      <c r="H27" s="23"/>
      <c r="I27" s="24" t="s">
        <v>41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19" t="s">
        <v>15</v>
      </c>
      <c r="BC27" s="19"/>
      <c r="BD27" s="19"/>
      <c r="BE27" s="19"/>
      <c r="BF27" s="19"/>
      <c r="BG27" s="19"/>
      <c r="BH27" s="19"/>
      <c r="BI27" s="19"/>
      <c r="BJ27" s="19"/>
      <c r="BK27" s="19"/>
      <c r="BL27" s="25" t="n">
        <f aca="false">BL28+BL36+BL39+BL43+BL44+BL49</f>
        <v>17448.3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="27" customFormat="true" ht="11.25" hidden="false" customHeight="true" outlineLevel="0" collapsed="false">
      <c r="A28" s="22" t="s">
        <v>42</v>
      </c>
      <c r="B28" s="22"/>
      <c r="C28" s="22"/>
      <c r="D28" s="22"/>
      <c r="E28" s="22"/>
      <c r="F28" s="22"/>
      <c r="G28" s="22"/>
      <c r="H28" s="23"/>
      <c r="I28" s="24" t="s">
        <v>43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19" t="s">
        <v>15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25" t="n">
        <f aca="false">BL29+BL30+BL31+BL32+BL33+BL34+BL35</f>
        <v>16580.1</v>
      </c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="27" customFormat="true" ht="11.25" hidden="false" customHeight="true" outlineLevel="0" collapsed="false">
      <c r="A29" s="19" t="s">
        <v>44</v>
      </c>
      <c r="B29" s="19"/>
      <c r="C29" s="19"/>
      <c r="D29" s="19"/>
      <c r="E29" s="19"/>
      <c r="F29" s="19"/>
      <c r="G29" s="19"/>
      <c r="H29" s="28"/>
      <c r="I29" s="29" t="s">
        <v>45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9" t="s">
        <v>15</v>
      </c>
      <c r="BC29" s="19"/>
      <c r="BD29" s="19"/>
      <c r="BE29" s="19"/>
      <c r="BF29" s="19"/>
      <c r="BG29" s="19"/>
      <c r="BH29" s="19"/>
      <c r="BI29" s="19"/>
      <c r="BJ29" s="19"/>
      <c r="BK29" s="19"/>
      <c r="BL29" s="25" t="n">
        <v>145.3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0" s="27" customFormat="true" ht="11.25" hidden="false" customHeight="true" outlineLevel="0" collapsed="false">
      <c r="A30" s="19" t="s">
        <v>46</v>
      </c>
      <c r="B30" s="19"/>
      <c r="C30" s="19"/>
      <c r="D30" s="19"/>
      <c r="E30" s="19"/>
      <c r="F30" s="19"/>
      <c r="G30" s="19"/>
      <c r="H30" s="28"/>
      <c r="I30" s="29" t="s">
        <v>47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19" t="s">
        <v>15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25" t="n">
        <v>352.4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="27" customFormat="true" ht="11.25" hidden="false" customHeight="true" outlineLevel="0" collapsed="false">
      <c r="A31" s="19" t="s">
        <v>48</v>
      </c>
      <c r="B31" s="19"/>
      <c r="C31" s="19"/>
      <c r="D31" s="19"/>
      <c r="E31" s="19"/>
      <c r="F31" s="19"/>
      <c r="G31" s="19"/>
      <c r="H31" s="28"/>
      <c r="I31" s="29" t="s">
        <v>49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19" t="s">
        <v>15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25" t="n">
        <v>157</v>
      </c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="27" customFormat="true" ht="11.25" hidden="false" customHeight="true" outlineLevel="0" collapsed="false">
      <c r="A32" s="19" t="s">
        <v>50</v>
      </c>
      <c r="B32" s="19"/>
      <c r="C32" s="19"/>
      <c r="D32" s="19"/>
      <c r="E32" s="19"/>
      <c r="F32" s="19"/>
      <c r="G32" s="19"/>
      <c r="H32" s="28"/>
      <c r="I32" s="29" t="s">
        <v>51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19" t="s">
        <v>15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25" t="n">
        <v>23.4</v>
      </c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</row>
    <row r="33" s="27" customFormat="true" ht="11.25" hidden="false" customHeight="true" outlineLevel="0" collapsed="false">
      <c r="A33" s="19" t="s">
        <v>52</v>
      </c>
      <c r="B33" s="19"/>
      <c r="C33" s="19"/>
      <c r="D33" s="19"/>
      <c r="E33" s="19"/>
      <c r="F33" s="19"/>
      <c r="G33" s="19"/>
      <c r="H33" s="28"/>
      <c r="I33" s="29" t="s">
        <v>53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19" t="s">
        <v>15</v>
      </c>
      <c r="BC33" s="19"/>
      <c r="BD33" s="19"/>
      <c r="BE33" s="19"/>
      <c r="BF33" s="19"/>
      <c r="BG33" s="19"/>
      <c r="BH33" s="19"/>
      <c r="BI33" s="19"/>
      <c r="BJ33" s="19"/>
      <c r="BK33" s="19"/>
      <c r="BL33" s="25" t="n">
        <v>15435.6</v>
      </c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="27" customFormat="true" ht="11.25" hidden="false" customHeight="true" outlineLevel="0" collapsed="false">
      <c r="A34" s="19" t="s">
        <v>54</v>
      </c>
      <c r="B34" s="19"/>
      <c r="C34" s="19"/>
      <c r="D34" s="19"/>
      <c r="E34" s="19"/>
      <c r="F34" s="19"/>
      <c r="G34" s="19"/>
      <c r="H34" s="28"/>
      <c r="I34" s="29" t="s">
        <v>55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19" t="s">
        <v>15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25" t="n">
        <v>0</v>
      </c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</row>
    <row r="35" s="27" customFormat="true" ht="11.25" hidden="false" customHeight="true" outlineLevel="0" collapsed="false">
      <c r="A35" s="19" t="s">
        <v>56</v>
      </c>
      <c r="B35" s="19"/>
      <c r="C35" s="19"/>
      <c r="D35" s="19"/>
      <c r="E35" s="19"/>
      <c r="F35" s="19"/>
      <c r="G35" s="19"/>
      <c r="H35" s="28"/>
      <c r="I35" s="29" t="s">
        <v>57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9" t="s">
        <v>15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30" t="n">
        <v>466.4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="11" customFormat="true" ht="11.25" hidden="false" customHeight="true" outlineLevel="0" collapsed="false">
      <c r="A36" s="22" t="s">
        <v>58</v>
      </c>
      <c r="B36" s="22"/>
      <c r="C36" s="22"/>
      <c r="D36" s="22"/>
      <c r="E36" s="22"/>
      <c r="F36" s="22"/>
      <c r="G36" s="22"/>
      <c r="H36" s="23"/>
      <c r="I36" s="24" t="s">
        <v>59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19" t="s">
        <v>15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25" t="n">
        <f aca="false">BL37+BL38</f>
        <v>0</v>
      </c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s="11" customFormat="true" ht="11.25" hidden="false" customHeight="true" outlineLevel="0" collapsed="false">
      <c r="A37" s="19" t="s">
        <v>60</v>
      </c>
      <c r="B37" s="19"/>
      <c r="C37" s="19"/>
      <c r="D37" s="19"/>
      <c r="E37" s="19"/>
      <c r="F37" s="19"/>
      <c r="G37" s="19"/>
      <c r="H37" s="28"/>
      <c r="I37" s="29" t="s">
        <v>61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9" t="s">
        <v>15</v>
      </c>
      <c r="BC37" s="19"/>
      <c r="BD37" s="19"/>
      <c r="BE37" s="19"/>
      <c r="BF37" s="19"/>
      <c r="BG37" s="19"/>
      <c r="BH37" s="19"/>
      <c r="BI37" s="19"/>
      <c r="BJ37" s="19"/>
      <c r="BK37" s="19"/>
      <c r="BL37" s="25" t="n">
        <v>0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="11" customFormat="true" ht="11.25" hidden="false" customHeight="true" outlineLevel="0" collapsed="false">
      <c r="A38" s="19" t="s">
        <v>62</v>
      </c>
      <c r="B38" s="19"/>
      <c r="C38" s="19"/>
      <c r="D38" s="19"/>
      <c r="E38" s="19"/>
      <c r="F38" s="19"/>
      <c r="G38" s="19"/>
      <c r="H38" s="28"/>
      <c r="I38" s="29" t="s">
        <v>63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9" t="s">
        <v>15</v>
      </c>
      <c r="BC38" s="19"/>
      <c r="BD38" s="19"/>
      <c r="BE38" s="19"/>
      <c r="BF38" s="19"/>
      <c r="BG38" s="19"/>
      <c r="BH38" s="19"/>
      <c r="BI38" s="19"/>
      <c r="BJ38" s="19"/>
      <c r="BK38" s="19"/>
      <c r="BL38" s="25" t="n">
        <v>0</v>
      </c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s="11" customFormat="true" ht="11.25" hidden="false" customHeight="true" outlineLevel="0" collapsed="false">
      <c r="A39" s="22" t="s">
        <v>64</v>
      </c>
      <c r="B39" s="22"/>
      <c r="C39" s="22"/>
      <c r="D39" s="22"/>
      <c r="E39" s="22"/>
      <c r="F39" s="22"/>
      <c r="G39" s="22"/>
      <c r="H39" s="23"/>
      <c r="I39" s="24" t="s">
        <v>65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19" t="s">
        <v>15</v>
      </c>
      <c r="BC39" s="19"/>
      <c r="BD39" s="19"/>
      <c r="BE39" s="19"/>
      <c r="BF39" s="19"/>
      <c r="BG39" s="19"/>
      <c r="BH39" s="19"/>
      <c r="BI39" s="19"/>
      <c r="BJ39" s="19"/>
      <c r="BK39" s="19"/>
      <c r="BL39" s="25" t="n">
        <f aca="false">BL40+BL41+BL42</f>
        <v>18.1</v>
      </c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="11" customFormat="true" ht="11.25" hidden="false" customHeight="true" outlineLevel="0" collapsed="false">
      <c r="A40" s="19" t="s">
        <v>66</v>
      </c>
      <c r="B40" s="19"/>
      <c r="C40" s="19"/>
      <c r="D40" s="19"/>
      <c r="E40" s="19"/>
      <c r="F40" s="19"/>
      <c r="G40" s="19"/>
      <c r="H40" s="28"/>
      <c r="I40" s="29" t="s">
        <v>67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9" t="s">
        <v>15</v>
      </c>
      <c r="BC40" s="19"/>
      <c r="BD40" s="19"/>
      <c r="BE40" s="19"/>
      <c r="BF40" s="19"/>
      <c r="BG40" s="19"/>
      <c r="BH40" s="19"/>
      <c r="BI40" s="19"/>
      <c r="BJ40" s="19"/>
      <c r="BK40" s="19"/>
      <c r="BL40" s="25" t="n">
        <v>15.7</v>
      </c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="11" customFormat="true" ht="11.25" hidden="false" customHeight="true" outlineLevel="0" collapsed="false">
      <c r="A41" s="19" t="s">
        <v>68</v>
      </c>
      <c r="B41" s="19"/>
      <c r="C41" s="19"/>
      <c r="D41" s="19"/>
      <c r="E41" s="19"/>
      <c r="F41" s="19"/>
      <c r="G41" s="19"/>
      <c r="H41" s="28"/>
      <c r="I41" s="29" t="s">
        <v>69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9" t="s">
        <v>15</v>
      </c>
      <c r="BC41" s="19"/>
      <c r="BD41" s="19"/>
      <c r="BE41" s="19"/>
      <c r="BF41" s="19"/>
      <c r="BG41" s="19"/>
      <c r="BH41" s="19"/>
      <c r="BI41" s="19"/>
      <c r="BJ41" s="19"/>
      <c r="BK41" s="19"/>
      <c r="BL41" s="25" t="n">
        <v>0</v>
      </c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="11" customFormat="true" ht="11.25" hidden="false" customHeight="true" outlineLevel="0" collapsed="false">
      <c r="A42" s="19" t="s">
        <v>70</v>
      </c>
      <c r="B42" s="19"/>
      <c r="C42" s="19"/>
      <c r="D42" s="19"/>
      <c r="E42" s="19"/>
      <c r="F42" s="19"/>
      <c r="G42" s="19"/>
      <c r="H42" s="28"/>
      <c r="I42" s="29" t="s">
        <v>71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9" t="s">
        <v>15</v>
      </c>
      <c r="BC42" s="19"/>
      <c r="BD42" s="19"/>
      <c r="BE42" s="19"/>
      <c r="BF42" s="19"/>
      <c r="BG42" s="19"/>
      <c r="BH42" s="19"/>
      <c r="BI42" s="19"/>
      <c r="BJ42" s="19"/>
      <c r="BK42" s="19"/>
      <c r="BL42" s="25" t="n">
        <v>2.4</v>
      </c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="27" customFormat="true" ht="11.25" hidden="false" customHeight="true" outlineLevel="0" collapsed="false">
      <c r="A43" s="22" t="s">
        <v>72</v>
      </c>
      <c r="B43" s="22"/>
      <c r="C43" s="22"/>
      <c r="D43" s="22"/>
      <c r="E43" s="22"/>
      <c r="F43" s="22"/>
      <c r="G43" s="22"/>
      <c r="H43" s="28"/>
      <c r="I43" s="24" t="s">
        <v>73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19" t="s">
        <v>15</v>
      </c>
      <c r="BC43" s="19"/>
      <c r="BD43" s="19"/>
      <c r="BE43" s="19"/>
      <c r="BF43" s="19"/>
      <c r="BG43" s="19"/>
      <c r="BH43" s="19"/>
      <c r="BI43" s="19"/>
      <c r="BJ43" s="19"/>
      <c r="BK43" s="19"/>
      <c r="BL43" s="25" t="n">
        <v>0</v>
      </c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</row>
    <row r="44" s="27" customFormat="true" ht="11.25" hidden="false" customHeight="true" outlineLevel="0" collapsed="false">
      <c r="A44" s="22" t="s">
        <v>74</v>
      </c>
      <c r="B44" s="22"/>
      <c r="C44" s="22"/>
      <c r="D44" s="22"/>
      <c r="E44" s="22"/>
      <c r="F44" s="22"/>
      <c r="G44" s="22"/>
      <c r="H44" s="28"/>
      <c r="I44" s="24" t="s">
        <v>75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19" t="s">
        <v>15</v>
      </c>
      <c r="BC44" s="19"/>
      <c r="BD44" s="19"/>
      <c r="BE44" s="19"/>
      <c r="BF44" s="19"/>
      <c r="BG44" s="19"/>
      <c r="BH44" s="19"/>
      <c r="BI44" s="19"/>
      <c r="BJ44" s="19"/>
      <c r="BK44" s="19"/>
      <c r="BL44" s="25" t="n">
        <f aca="false">BL45+BL46+BL47+BL48</f>
        <v>443.3</v>
      </c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</row>
    <row r="45" s="27" customFormat="true" ht="11.25" hidden="false" customHeight="true" outlineLevel="0" collapsed="false">
      <c r="A45" s="19" t="s">
        <v>76</v>
      </c>
      <c r="B45" s="19"/>
      <c r="C45" s="19"/>
      <c r="D45" s="19"/>
      <c r="E45" s="19"/>
      <c r="F45" s="19"/>
      <c r="G45" s="19"/>
      <c r="H45" s="28"/>
      <c r="I45" s="29" t="s">
        <v>77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9" t="s">
        <v>15</v>
      </c>
      <c r="BC45" s="19"/>
      <c r="BD45" s="19"/>
      <c r="BE45" s="19"/>
      <c r="BF45" s="19"/>
      <c r="BG45" s="19"/>
      <c r="BH45" s="19"/>
      <c r="BI45" s="19"/>
      <c r="BJ45" s="19"/>
      <c r="BK45" s="19"/>
      <c r="BL45" s="25" t="n">
        <v>337.1</v>
      </c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</row>
    <row r="46" s="27" customFormat="true" ht="11.25" hidden="false" customHeight="true" outlineLevel="0" collapsed="false">
      <c r="A46" s="19" t="s">
        <v>78</v>
      </c>
      <c r="B46" s="19"/>
      <c r="C46" s="19"/>
      <c r="D46" s="19"/>
      <c r="E46" s="19"/>
      <c r="F46" s="19"/>
      <c r="G46" s="19"/>
      <c r="H46" s="28"/>
      <c r="I46" s="29" t="s">
        <v>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9" t="s">
        <v>15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25" t="n">
        <v>3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</row>
    <row r="47" s="27" customFormat="true" ht="11.25" hidden="false" customHeight="true" outlineLevel="0" collapsed="false">
      <c r="A47" s="19" t="s">
        <v>80</v>
      </c>
      <c r="B47" s="19"/>
      <c r="C47" s="19"/>
      <c r="D47" s="19"/>
      <c r="E47" s="19"/>
      <c r="F47" s="19"/>
      <c r="G47" s="19"/>
      <c r="H47" s="28"/>
      <c r="I47" s="29" t="s">
        <v>81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19" t="s">
        <v>15</v>
      </c>
      <c r="BC47" s="19"/>
      <c r="BD47" s="19"/>
      <c r="BE47" s="19"/>
      <c r="BF47" s="19"/>
      <c r="BG47" s="19"/>
      <c r="BH47" s="19"/>
      <c r="BI47" s="19"/>
      <c r="BJ47" s="19"/>
      <c r="BK47" s="19"/>
      <c r="BL47" s="25" t="n">
        <v>95.8</v>
      </c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</row>
    <row r="48" s="27" customFormat="true" ht="11.25" hidden="false" customHeight="true" outlineLevel="0" collapsed="false">
      <c r="A48" s="19" t="s">
        <v>82</v>
      </c>
      <c r="B48" s="19"/>
      <c r="C48" s="19"/>
      <c r="D48" s="19"/>
      <c r="E48" s="19"/>
      <c r="F48" s="19"/>
      <c r="G48" s="19"/>
      <c r="H48" s="28"/>
      <c r="I48" s="29" t="s">
        <v>83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9" t="s">
        <v>15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25" t="n">
        <v>7.4</v>
      </c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</row>
    <row r="49" s="27" customFormat="true" ht="11.25" hidden="false" customHeight="true" outlineLevel="0" collapsed="false">
      <c r="A49" s="22" t="s">
        <v>84</v>
      </c>
      <c r="B49" s="22"/>
      <c r="C49" s="22"/>
      <c r="D49" s="22"/>
      <c r="E49" s="22"/>
      <c r="F49" s="22"/>
      <c r="G49" s="22"/>
      <c r="H49" s="28"/>
      <c r="I49" s="24" t="s">
        <v>85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19" t="s">
        <v>15</v>
      </c>
      <c r="BC49" s="19"/>
      <c r="BD49" s="19"/>
      <c r="BE49" s="19"/>
      <c r="BF49" s="19"/>
      <c r="BG49" s="19"/>
      <c r="BH49" s="19"/>
      <c r="BI49" s="19"/>
      <c r="BJ49" s="19"/>
      <c r="BK49" s="19"/>
      <c r="BL49" s="25" t="n">
        <f aca="false">BL50+BL51+BL52+BL53</f>
        <v>406.8</v>
      </c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="27" customFormat="true" ht="11.25" hidden="false" customHeight="true" outlineLevel="0" collapsed="false">
      <c r="A50" s="19" t="s">
        <v>86</v>
      </c>
      <c r="B50" s="19"/>
      <c r="C50" s="19"/>
      <c r="D50" s="19"/>
      <c r="E50" s="19"/>
      <c r="F50" s="19"/>
      <c r="G50" s="19"/>
      <c r="H50" s="28"/>
      <c r="I50" s="29" t="s">
        <v>87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19" t="s">
        <v>15</v>
      </c>
      <c r="BC50" s="19"/>
      <c r="BD50" s="19"/>
      <c r="BE50" s="19"/>
      <c r="BF50" s="19"/>
      <c r="BG50" s="19"/>
      <c r="BH50" s="19"/>
      <c r="BI50" s="19"/>
      <c r="BJ50" s="19"/>
      <c r="BK50" s="19"/>
      <c r="BL50" s="25" t="n">
        <v>164.9</v>
      </c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</row>
    <row r="51" s="27" customFormat="true" ht="11.25" hidden="false" customHeight="true" outlineLevel="0" collapsed="false">
      <c r="A51" s="19" t="s">
        <v>88</v>
      </c>
      <c r="B51" s="19"/>
      <c r="C51" s="19"/>
      <c r="D51" s="19"/>
      <c r="E51" s="19"/>
      <c r="F51" s="19"/>
      <c r="G51" s="19"/>
      <c r="H51" s="28"/>
      <c r="I51" s="29" t="s">
        <v>89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19" t="s">
        <v>15</v>
      </c>
      <c r="BC51" s="19"/>
      <c r="BD51" s="19"/>
      <c r="BE51" s="19"/>
      <c r="BF51" s="19"/>
      <c r="BG51" s="19"/>
      <c r="BH51" s="19"/>
      <c r="BI51" s="19"/>
      <c r="BJ51" s="19"/>
      <c r="BK51" s="19"/>
      <c r="BL51" s="25" t="n">
        <v>146.7</v>
      </c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</row>
    <row r="52" s="27" customFormat="true" ht="11.25" hidden="false" customHeight="true" outlineLevel="0" collapsed="false">
      <c r="A52" s="19" t="s">
        <v>90</v>
      </c>
      <c r="B52" s="19"/>
      <c r="C52" s="19"/>
      <c r="D52" s="19"/>
      <c r="E52" s="19"/>
      <c r="F52" s="19"/>
      <c r="G52" s="19"/>
      <c r="H52" s="28"/>
      <c r="I52" s="29" t="s">
        <v>91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9" t="s">
        <v>15</v>
      </c>
      <c r="BC52" s="19"/>
      <c r="BD52" s="19"/>
      <c r="BE52" s="19"/>
      <c r="BF52" s="19"/>
      <c r="BG52" s="19"/>
      <c r="BH52" s="19"/>
      <c r="BI52" s="19"/>
      <c r="BJ52" s="19"/>
      <c r="BK52" s="19"/>
      <c r="BL52" s="25" t="n">
        <v>41.5</v>
      </c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</row>
    <row r="53" s="27" customFormat="true" ht="11.25" hidden="false" customHeight="true" outlineLevel="0" collapsed="false">
      <c r="A53" s="19" t="s">
        <v>92</v>
      </c>
      <c r="B53" s="19"/>
      <c r="C53" s="19"/>
      <c r="D53" s="19"/>
      <c r="E53" s="19"/>
      <c r="F53" s="19"/>
      <c r="G53" s="19"/>
      <c r="H53" s="28"/>
      <c r="I53" s="29" t="s">
        <v>93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19" t="s">
        <v>15</v>
      </c>
      <c r="BC53" s="19"/>
      <c r="BD53" s="19"/>
      <c r="BE53" s="19"/>
      <c r="BF53" s="19"/>
      <c r="BG53" s="19"/>
      <c r="BH53" s="19"/>
      <c r="BI53" s="19"/>
      <c r="BJ53" s="19"/>
      <c r="BK53" s="19"/>
      <c r="BL53" s="30" t="n">
        <v>53.7</v>
      </c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</row>
    <row r="54" s="27" customFormat="true" ht="11.25" hidden="false" customHeight="true" outlineLevel="0" collapsed="false">
      <c r="A54" s="22" t="n">
        <v>2</v>
      </c>
      <c r="B54" s="22"/>
      <c r="C54" s="22"/>
      <c r="D54" s="22"/>
      <c r="E54" s="22"/>
      <c r="F54" s="22"/>
      <c r="G54" s="22"/>
      <c r="H54" s="28"/>
      <c r="I54" s="24" t="s">
        <v>94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19" t="s">
        <v>15</v>
      </c>
      <c r="BC54" s="19"/>
      <c r="BD54" s="19"/>
      <c r="BE54" s="19"/>
      <c r="BF54" s="19"/>
      <c r="BG54" s="19"/>
      <c r="BH54" s="19"/>
      <c r="BI54" s="19"/>
      <c r="BJ54" s="19"/>
      <c r="BK54" s="19"/>
      <c r="BL54" s="25" t="n">
        <v>2761.9</v>
      </c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="11" customFormat="true" ht="11.25" hidden="false" customHeight="true" outlineLevel="0" collapsed="false">
      <c r="A55" s="22" t="n">
        <v>3</v>
      </c>
      <c r="B55" s="22"/>
      <c r="C55" s="22"/>
      <c r="D55" s="22"/>
      <c r="E55" s="22"/>
      <c r="F55" s="22"/>
      <c r="G55" s="22"/>
      <c r="H55" s="28"/>
      <c r="I55" s="24" t="s">
        <v>95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19" t="s">
        <v>15</v>
      </c>
      <c r="BC55" s="19"/>
      <c r="BD55" s="19"/>
      <c r="BE55" s="19"/>
      <c r="BF55" s="19"/>
      <c r="BG55" s="19"/>
      <c r="BH55" s="19"/>
      <c r="BI55" s="19"/>
      <c r="BJ55" s="19"/>
      <c r="BK55" s="19"/>
      <c r="BL55" s="25" t="n">
        <f aca="false">BL56+BL57+BL58+BL59</f>
        <v>3250.9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</row>
    <row r="56" s="11" customFormat="true" ht="11.25" hidden="false" customHeight="true" outlineLevel="0" collapsed="false">
      <c r="A56" s="19" t="s">
        <v>96</v>
      </c>
      <c r="B56" s="19"/>
      <c r="C56" s="19"/>
      <c r="D56" s="19"/>
      <c r="E56" s="19"/>
      <c r="F56" s="19"/>
      <c r="G56" s="19"/>
      <c r="H56" s="28"/>
      <c r="I56" s="29" t="s">
        <v>97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19" t="s">
        <v>15</v>
      </c>
      <c r="BC56" s="19"/>
      <c r="BD56" s="19"/>
      <c r="BE56" s="19"/>
      <c r="BF56" s="19"/>
      <c r="BG56" s="19"/>
      <c r="BH56" s="19"/>
      <c r="BI56" s="19"/>
      <c r="BJ56" s="19"/>
      <c r="BK56" s="19"/>
      <c r="BL56" s="25" t="n">
        <v>131.7</v>
      </c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</row>
    <row r="57" s="11" customFormat="true" ht="11.25" hidden="false" customHeight="true" outlineLevel="0" collapsed="false">
      <c r="A57" s="19" t="s">
        <v>98</v>
      </c>
      <c r="B57" s="19"/>
      <c r="C57" s="19"/>
      <c r="D57" s="19"/>
      <c r="E57" s="19"/>
      <c r="F57" s="19"/>
      <c r="G57" s="19"/>
      <c r="H57" s="28"/>
      <c r="I57" s="29" t="s">
        <v>99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19" t="s">
        <v>15</v>
      </c>
      <c r="BC57" s="19"/>
      <c r="BD57" s="19"/>
      <c r="BE57" s="19"/>
      <c r="BF57" s="19"/>
      <c r="BG57" s="19"/>
      <c r="BH57" s="19"/>
      <c r="BI57" s="19"/>
      <c r="BJ57" s="19"/>
      <c r="BK57" s="19"/>
      <c r="BL57" s="25" t="n">
        <v>230.1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</row>
    <row r="58" s="11" customFormat="true" ht="11.25" hidden="false" customHeight="true" outlineLevel="0" collapsed="false">
      <c r="A58" s="19" t="s">
        <v>100</v>
      </c>
      <c r="B58" s="19"/>
      <c r="C58" s="19"/>
      <c r="D58" s="19"/>
      <c r="E58" s="19"/>
      <c r="F58" s="19"/>
      <c r="G58" s="19"/>
      <c r="H58" s="28"/>
      <c r="I58" s="29" t="s">
        <v>101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19" t="s">
        <v>15</v>
      </c>
      <c r="BC58" s="19"/>
      <c r="BD58" s="19"/>
      <c r="BE58" s="19"/>
      <c r="BF58" s="19"/>
      <c r="BG58" s="19"/>
      <c r="BH58" s="19"/>
      <c r="BI58" s="19"/>
      <c r="BJ58" s="19"/>
      <c r="BK58" s="19"/>
      <c r="BL58" s="25" t="n">
        <v>155.3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</row>
    <row r="59" s="11" customFormat="true" ht="11.25" hidden="false" customHeight="true" outlineLevel="0" collapsed="false">
      <c r="A59" s="19" t="s">
        <v>102</v>
      </c>
      <c r="B59" s="19"/>
      <c r="C59" s="19"/>
      <c r="D59" s="19"/>
      <c r="E59" s="19"/>
      <c r="F59" s="19"/>
      <c r="G59" s="19"/>
      <c r="H59" s="28"/>
      <c r="I59" s="29" t="s">
        <v>103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19" t="s">
        <v>15</v>
      </c>
      <c r="BC59" s="19"/>
      <c r="BD59" s="19"/>
      <c r="BE59" s="19"/>
      <c r="BF59" s="19"/>
      <c r="BG59" s="19"/>
      <c r="BH59" s="19"/>
      <c r="BI59" s="19"/>
      <c r="BJ59" s="19"/>
      <c r="BK59" s="19"/>
      <c r="BL59" s="25" t="n">
        <v>2733.8</v>
      </c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</row>
    <row r="60" s="11" customFormat="true" ht="11.25" hidden="false" customHeight="true" outlineLevel="0" collapsed="false">
      <c r="A60" s="22" t="n">
        <v>4</v>
      </c>
      <c r="B60" s="22"/>
      <c r="C60" s="22"/>
      <c r="D60" s="22"/>
      <c r="E60" s="22"/>
      <c r="F60" s="22"/>
      <c r="G60" s="22"/>
      <c r="H60" s="28"/>
      <c r="I60" s="24" t="s">
        <v>104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19" t="s">
        <v>15</v>
      </c>
      <c r="BC60" s="19"/>
      <c r="BD60" s="19"/>
      <c r="BE60" s="19"/>
      <c r="BF60" s="19"/>
      <c r="BG60" s="19"/>
      <c r="BH60" s="19"/>
      <c r="BI60" s="19"/>
      <c r="BJ60" s="19"/>
      <c r="BK60" s="19"/>
      <c r="BL60" s="25" t="n">
        <f aca="false">BL61+BL62+BL63</f>
        <v>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</row>
    <row r="61" s="11" customFormat="true" ht="11.25" hidden="false" customHeight="true" outlineLevel="0" collapsed="false">
      <c r="A61" s="19" t="s">
        <v>105</v>
      </c>
      <c r="B61" s="19"/>
      <c r="C61" s="19"/>
      <c r="D61" s="19"/>
      <c r="E61" s="19"/>
      <c r="F61" s="19"/>
      <c r="G61" s="19"/>
      <c r="H61" s="28"/>
      <c r="I61" s="29" t="s">
        <v>106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19" t="s">
        <v>15</v>
      </c>
      <c r="BC61" s="19"/>
      <c r="BD61" s="19"/>
      <c r="BE61" s="19"/>
      <c r="BF61" s="19"/>
      <c r="BG61" s="19"/>
      <c r="BH61" s="19"/>
      <c r="BI61" s="19"/>
      <c r="BJ61" s="19"/>
      <c r="BK61" s="19"/>
      <c r="BL61" s="25" t="n">
        <v>0</v>
      </c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</row>
    <row r="62" s="11" customFormat="true" ht="22.5" hidden="false" customHeight="true" outlineLevel="0" collapsed="false">
      <c r="A62" s="19" t="s">
        <v>107</v>
      </c>
      <c r="B62" s="19"/>
      <c r="C62" s="19"/>
      <c r="D62" s="19"/>
      <c r="E62" s="19"/>
      <c r="F62" s="19"/>
      <c r="G62" s="19"/>
      <c r="H62" s="28"/>
      <c r="I62" s="29" t="s">
        <v>108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9" t="s">
        <v>15</v>
      </c>
      <c r="BC62" s="19"/>
      <c r="BD62" s="19"/>
      <c r="BE62" s="19"/>
      <c r="BF62" s="19"/>
      <c r="BG62" s="19"/>
      <c r="BH62" s="19"/>
      <c r="BI62" s="19"/>
      <c r="BJ62" s="19"/>
      <c r="BK62" s="19"/>
      <c r="BL62" s="25" t="n">
        <v>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</row>
    <row r="63" s="11" customFormat="true" ht="11.25" hidden="false" customHeight="true" outlineLevel="0" collapsed="false">
      <c r="A63" s="19" t="s">
        <v>109</v>
      </c>
      <c r="B63" s="19"/>
      <c r="C63" s="19"/>
      <c r="D63" s="19"/>
      <c r="E63" s="19"/>
      <c r="F63" s="19"/>
      <c r="G63" s="19"/>
      <c r="H63" s="28"/>
      <c r="I63" s="29" t="s">
        <v>110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9" t="s">
        <v>15</v>
      </c>
      <c r="BC63" s="19"/>
      <c r="BD63" s="19"/>
      <c r="BE63" s="19"/>
      <c r="BF63" s="19"/>
      <c r="BG63" s="19"/>
      <c r="BH63" s="19"/>
      <c r="BI63" s="19"/>
      <c r="BJ63" s="19"/>
      <c r="BK63" s="19"/>
      <c r="BL63" s="25" t="n">
        <v>0</v>
      </c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</row>
    <row r="64" s="11" customFormat="true" ht="11.25" hidden="false" customHeight="true" outlineLevel="0" collapsed="false">
      <c r="A64" s="22" t="n">
        <v>5</v>
      </c>
      <c r="B64" s="22"/>
      <c r="C64" s="22"/>
      <c r="D64" s="22"/>
      <c r="E64" s="22"/>
      <c r="F64" s="22"/>
      <c r="G64" s="22"/>
      <c r="H64" s="23"/>
      <c r="I64" s="24" t="s">
        <v>111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19" t="s">
        <v>15</v>
      </c>
      <c r="BC64" s="19"/>
      <c r="BD64" s="19"/>
      <c r="BE64" s="19"/>
      <c r="BF64" s="19"/>
      <c r="BG64" s="19"/>
      <c r="BH64" s="19"/>
      <c r="BI64" s="19"/>
      <c r="BJ64" s="19"/>
      <c r="BK64" s="19"/>
      <c r="BL64" s="25" t="n">
        <v>0</v>
      </c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</row>
    <row r="65" s="11" customFormat="true" ht="11.25" hidden="false" customHeight="true" outlineLevel="0" collapsed="false">
      <c r="A65" s="22" t="n">
        <v>6</v>
      </c>
      <c r="B65" s="22"/>
      <c r="C65" s="22"/>
      <c r="D65" s="22"/>
      <c r="E65" s="22"/>
      <c r="F65" s="22"/>
      <c r="G65" s="22"/>
      <c r="H65" s="23"/>
      <c r="I65" s="24" t="s">
        <v>112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19" t="s">
        <v>15</v>
      </c>
      <c r="BC65" s="19"/>
      <c r="BD65" s="19"/>
      <c r="BE65" s="19"/>
      <c r="BF65" s="19"/>
      <c r="BG65" s="19"/>
      <c r="BH65" s="19"/>
      <c r="BI65" s="19"/>
      <c r="BJ65" s="19"/>
      <c r="BK65" s="19"/>
      <c r="BL65" s="25" t="n">
        <f aca="false">BL14+BL55-BL54+BL60+BL64</f>
        <v>40282.1</v>
      </c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</row>
    <row r="66" s="27" customFormat="true" ht="11.25" hidden="false" customHeight="false" outlineLevel="0" collapsed="false">
      <c r="A66" s="22" t="s">
        <v>113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="11" customFormat="true" ht="22.5" hidden="false" customHeight="true" outlineLevel="0" collapsed="false">
      <c r="A67" s="22" t="n">
        <v>1</v>
      </c>
      <c r="B67" s="22"/>
      <c r="C67" s="22"/>
      <c r="D67" s="22"/>
      <c r="E67" s="22"/>
      <c r="F67" s="22"/>
      <c r="G67" s="22"/>
      <c r="H67" s="23"/>
      <c r="I67" s="29" t="s">
        <v>114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19" t="s">
        <v>115</v>
      </c>
      <c r="BC67" s="19"/>
      <c r="BD67" s="19"/>
      <c r="BE67" s="19"/>
      <c r="BF67" s="19"/>
      <c r="BG67" s="19"/>
      <c r="BH67" s="19"/>
      <c r="BI67" s="19"/>
      <c r="BJ67" s="19"/>
      <c r="BK67" s="19"/>
      <c r="BL67" s="19" t="n">
        <v>10</v>
      </c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</row>
    <row r="68" s="27" customFormat="true" ht="11.25" hidden="false" customHeight="true" outlineLevel="0" collapsed="false">
      <c r="A68" s="22" t="n">
        <v>2</v>
      </c>
      <c r="B68" s="22"/>
      <c r="C68" s="22"/>
      <c r="D68" s="22"/>
      <c r="E68" s="22"/>
      <c r="F68" s="22"/>
      <c r="G68" s="22"/>
      <c r="H68" s="23"/>
      <c r="I68" s="29" t="s">
        <v>116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19" t="s">
        <v>117</v>
      </c>
      <c r="BC68" s="19"/>
      <c r="BD68" s="19"/>
      <c r="BE68" s="19"/>
      <c r="BF68" s="19"/>
      <c r="BG68" s="19"/>
      <c r="BH68" s="19"/>
      <c r="BI68" s="19"/>
      <c r="BJ68" s="19"/>
      <c r="BK68" s="19"/>
      <c r="BL68" s="19" t="n">
        <v>1.82</v>
      </c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</row>
    <row r="69" s="27" customFormat="true" ht="11.25" hidden="false" customHeight="true" outlineLevel="0" collapsed="false">
      <c r="A69" s="22" t="n">
        <v>3</v>
      </c>
      <c r="B69" s="22"/>
      <c r="C69" s="22"/>
      <c r="D69" s="22"/>
      <c r="E69" s="22"/>
      <c r="F69" s="22"/>
      <c r="G69" s="22"/>
      <c r="H69" s="23"/>
      <c r="I69" s="29" t="s">
        <v>118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19" t="s">
        <v>119</v>
      </c>
      <c r="BC69" s="19"/>
      <c r="BD69" s="19"/>
      <c r="BE69" s="19"/>
      <c r="BF69" s="19"/>
      <c r="BG69" s="19"/>
      <c r="BH69" s="19"/>
      <c r="BI69" s="19"/>
      <c r="BJ69" s="19"/>
      <c r="BK69" s="19"/>
      <c r="BL69" s="19" t="n">
        <v>39.47</v>
      </c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="27" customFormat="true" ht="11.25" hidden="false" customHeight="true" outlineLevel="0" collapsed="false">
      <c r="A70" s="22" t="n">
        <v>4</v>
      </c>
      <c r="B70" s="22"/>
      <c r="C70" s="22"/>
      <c r="D70" s="22"/>
      <c r="E70" s="22"/>
      <c r="F70" s="22"/>
      <c r="G70" s="22"/>
      <c r="H70" s="23"/>
      <c r="I70" s="29" t="s">
        <v>120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19" t="s">
        <v>115</v>
      </c>
      <c r="BC70" s="19"/>
      <c r="BD70" s="19"/>
      <c r="BE70" s="19"/>
      <c r="BF70" s="19"/>
      <c r="BG70" s="19"/>
      <c r="BH70" s="19"/>
      <c r="BI70" s="19"/>
      <c r="BJ70" s="19"/>
      <c r="BK70" s="19"/>
      <c r="BL70" s="19" t="n">
        <v>0</v>
      </c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</row>
    <row r="71" s="27" customFormat="true" ht="11.25" hidden="false" customHeight="true" outlineLevel="0" collapsed="false">
      <c r="A71" s="22" t="n">
        <v>5</v>
      </c>
      <c r="B71" s="22"/>
      <c r="C71" s="22"/>
      <c r="D71" s="22"/>
      <c r="E71" s="22"/>
      <c r="F71" s="22"/>
      <c r="G71" s="22"/>
      <c r="H71" s="23"/>
      <c r="I71" s="29" t="s">
        <v>121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19" t="s">
        <v>122</v>
      </c>
      <c r="BC71" s="19"/>
      <c r="BD71" s="19"/>
      <c r="BE71" s="19"/>
      <c r="BF71" s="19"/>
      <c r="BG71" s="19"/>
      <c r="BH71" s="19"/>
      <c r="BI71" s="19"/>
      <c r="BJ71" s="19"/>
      <c r="BK71" s="19"/>
      <c r="BL71" s="19" t="n">
        <v>0</v>
      </c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  <row r="72" s="27" customFormat="true" ht="11.25" hidden="false" customHeight="true" outlineLevel="0" collapsed="false">
      <c r="A72" s="22" t="n">
        <v>6</v>
      </c>
      <c r="B72" s="22"/>
      <c r="C72" s="22"/>
      <c r="D72" s="22"/>
      <c r="E72" s="22"/>
      <c r="F72" s="22"/>
      <c r="G72" s="22"/>
      <c r="H72" s="23"/>
      <c r="I72" s="29" t="s">
        <v>123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19" t="s">
        <v>115</v>
      </c>
      <c r="BC72" s="19"/>
      <c r="BD72" s="19"/>
      <c r="BE72" s="19"/>
      <c r="BF72" s="19"/>
      <c r="BG72" s="19"/>
      <c r="BH72" s="19"/>
      <c r="BI72" s="19"/>
      <c r="BJ72" s="19"/>
      <c r="BK72" s="19"/>
      <c r="BL72" s="19" t="n">
        <v>2</v>
      </c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</row>
  </sheetData>
  <mergeCells count="249">
    <mergeCell ref="CD2:DA2"/>
    <mergeCell ref="A6:DA6"/>
    <mergeCell ref="Y7:CB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 headings="false" gridLines="false" gridLinesSet="true" horizontalCentered="false" verticalCentered="false"/>
  <pageMargins left="0.7875" right="0.511805555555556" top="0.590277777777778" bottom="0.39375" header="0.19652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2024-03-27T07:52:43Z</cp:lastPrinted>
  <dcterms:modified xsi:type="dcterms:W3CDTF">2024-03-27T08:25:58Z</dcterms:modified>
  <cp:revision>0</cp:revision>
  <dc:subject/>
  <dc:title/>
</cp:coreProperties>
</file>