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<sst xmlns="http://schemas.openxmlformats.org/spreadsheetml/2006/main" count="187" uniqueCount="130">
  <si>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</si>
  <si>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</si>
  <si>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</si>
  <si>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</si>
  <si>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</si>
  <si>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</si>
  <si>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</si>
  <si>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</si>
  <si>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</si>
  <si>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</si>
  <si>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</si>
  <si>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</si>
  <si>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</si>
  <si>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</si>
  <si>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</si>
  <si>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</si>
  <si>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</si>
  <si>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</si>
  <si>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</si>
  <si>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</si>
  <si>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</si>
  <si>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</si>
  <si>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</si>
  <si>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</si>
  <si>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</si>
  <si>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</si>
  <si>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</si>
  <si>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</si>
  <si>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</si>
  <si>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</si>
  <si>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</si>
  <si>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</si>
  <si>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</si>
  <si>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</si>
  <si>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</si>
  <si>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</si>
  <si>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</si>
  <si>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</si>
  <si>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</si>
  <si>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</si>
  <si>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</si>
  <si>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</si>
  <si>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</si>
  <si>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</si>
  <si>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</si>
  <si>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</si>
  <si>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</si>
  <si>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</si>
  <si>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</si>
  <si>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</si>
  <si>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</si>
  <si>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</si>
  <si>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</si>
  <si>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</si>
  <si>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</si>
  <si>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</si>
  <si>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</si>
  <si>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</si>
  <si>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</si>
  <si>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</si>
  <si>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</si>
  <si>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</si>
  <si>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</si>
  <si>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</si>
  <si>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</si>
  <si>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</si>
  <si>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</si>
  <si>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</si>
  <si>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</si>
  <si>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</si>
  <si>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</si>
  <si>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</si>
  <si>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</si>
  <si>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</si>
  <si>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</si>
  <si>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</si>
  <si>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</si>
  <si>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</si>
  <si>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</si>
  <si>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</si>
  <si>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</si>
  <si>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</si>
  <si>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</si>
  <si>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</si>
  <si>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</si>
  <si>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</si>
  <si>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</si>
  <si>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</si>
  <si>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</si>
  <si>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</si>
  <si>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</si>
  <si>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</si>
  <si>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</si>
  <si>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</si>
  <si>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</si>
  <si>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</si>
  <si>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</si>
  <si>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</si>
  <si>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</si>
  <si>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</si>
  <si>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</si>
  <si>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</si>
  <si>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</si>
  <si>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</si>
  <si>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</si>
  <si>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</si>
  <si>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</si>
  <si>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</si>
  <si>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</si>
  <si>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</si>
  <si>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</si>
  <si>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</si>
  <si>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</si>
  <si>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</si>
  <si>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</si>
  <si>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</si>
  <si>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</si>
  <si>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</si>
  <si>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</si>
  <si>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</si>
  <si>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</si>
  <si>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</si>
  <si>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</si>
  <si>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</si>
  <si>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</si>
  <si>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</si>
  <si>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"Калининградгазификация"</t>
  </si>
  <si>
    <t>Калининградской области</t>
  </si>
  <si>
    <t>на 20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</si>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</sst>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45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28">
      <selection activeCell="CH68" sqref="CH68:DA71"/>
    </sheetView>
  </sheetViews>
  <sheetFormatPr defaultColWidth="0.875" defaultRowHeight="12.75"/>
  <cols>
    <col min="1" max="16384" width="0.875" style="4" customWidth="1"/>
  </cols>
  <sheetData>
    <row r="1" s="11" customFormat="1" ht="15">
      <c r="DA1" s="12" t="s">
        <v>123</v>
      </c>
    </row>
    <row r="2" s="1" customFormat="1" ht="15"/>
    <row r="3" spans="1:105" s="2" customFormat="1" ht="15.75">
      <c r="A3" s="38" t="s">
        <v>64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36" t="s">
        <v>126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9" t="s">
        <v>128</v>
      </c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40" t="s">
        <v>129</v>
      </c>
      <c r="CF4" s="40"/>
      <c r="CG4" s="40"/>
      <c r="CH4" s="40"/>
      <c r="CI4" s="41" t="s">
        <v>71</v>
      </c>
      <c r="CJ4" s="41"/>
      <c r="CK4" s="41"/>
      <c r="CL4" s="41"/>
      <c r="CM4" s="41"/>
      <c r="CN4" s="41"/>
      <c r="CO4" s="6"/>
      <c r="CP4" s="6"/>
      <c r="CQ4" s="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3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7" t="s">
        <v>0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/>
      <c r="CY5" s="10"/>
      <c r="CZ5" s="10"/>
      <c r="DA5" s="8"/>
    </row>
    <row r="6" spans="1:105" s="2" customFormat="1" ht="15.75">
      <c r="A6" s="38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73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36" t="s">
        <v>127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7" t="s">
        <v>74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22.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 t="s">
        <v>75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 t="s">
        <v>2</v>
      </c>
      <c r="BY10" s="29"/>
      <c r="BZ10" s="29"/>
      <c r="CA10" s="29"/>
      <c r="CB10" s="29"/>
      <c r="CC10" s="29"/>
      <c r="CD10" s="29"/>
      <c r="CE10" s="29"/>
      <c r="CF10" s="29"/>
      <c r="CG10" s="29"/>
      <c r="CH10" s="29" t="s">
        <v>83</v>
      </c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s="15" customFormat="1" ht="11.25" customHeight="1">
      <c r="A11" s="24">
        <v>1</v>
      </c>
      <c r="B11" s="25"/>
      <c r="C11" s="25"/>
      <c r="D11" s="25"/>
      <c r="E11" s="25"/>
      <c r="F11" s="25"/>
      <c r="G11" s="25"/>
      <c r="H11" s="26"/>
      <c r="I11" s="13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0">
        <f>CH12+CH13+CH14+CH19+CH20</f>
        <v>751666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s="8" customFormat="1" ht="11.25">
      <c r="A12" s="24" t="s">
        <v>3</v>
      </c>
      <c r="B12" s="25"/>
      <c r="C12" s="25"/>
      <c r="D12" s="25"/>
      <c r="E12" s="25"/>
      <c r="F12" s="25"/>
      <c r="G12" s="25"/>
      <c r="H12" s="26"/>
      <c r="I12" s="13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19">
        <v>361734.7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8" customFormat="1" ht="11.25">
      <c r="A13" s="24" t="s">
        <v>5</v>
      </c>
      <c r="B13" s="25"/>
      <c r="C13" s="25"/>
      <c r="D13" s="25"/>
      <c r="E13" s="25"/>
      <c r="F13" s="25"/>
      <c r="G13" s="25"/>
      <c r="H13" s="26"/>
      <c r="I13" s="13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19">
        <v>108159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8" customFormat="1" ht="11.25">
      <c r="A14" s="24" t="s">
        <v>7</v>
      </c>
      <c r="B14" s="25"/>
      <c r="C14" s="25"/>
      <c r="D14" s="25"/>
      <c r="E14" s="25"/>
      <c r="F14" s="25"/>
      <c r="G14" s="25"/>
      <c r="H14" s="26"/>
      <c r="I14" s="13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19">
        <f>CH15+CH16+CH17+CH18</f>
        <v>85478.4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8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3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19">
        <v>21690.7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8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3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19">
        <v>2686.5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8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3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19">
        <v>22065.3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8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3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19">
        <v>39035.9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8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14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19">
        <v>95756.1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8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14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0">
        <f>CH21+CH26+CH29+CH34+CH44+CH45</f>
        <v>100537.8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s="8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14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19">
        <f>CH22+CH23+CH24+CH25</f>
        <v>15546</v>
      </c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8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3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19">
        <v>79.2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8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3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19">
        <v>0</v>
      </c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s="8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3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19">
        <v>15400.8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8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3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3">
        <v>66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</row>
    <row r="26" spans="1:105" s="8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14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19">
        <f>CH27+CH28</f>
        <v>820.5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8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3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19">
        <v>394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s="8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3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19">
        <v>426.5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8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14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19">
        <f>CH30+CH31+CH32+CH33</f>
        <v>38574.100000000006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8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3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19">
        <v>37391.8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8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3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19">
        <v>11.8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8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3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19">
        <v>385.3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8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3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19">
        <v>785.2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8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14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19">
        <f>CH35+CH36+CH37+CH38+CH39</f>
        <v>27226.199999999997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8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3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19">
        <v>1929.5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8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3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19">
        <v>1536.8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8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3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19">
        <v>2933.5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8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3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19">
        <v>2238.1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8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3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19">
        <f>CH40+CH41+CH42+CH43</f>
        <v>18588.3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1"/>
    </row>
    <row r="40" spans="1:105" s="8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3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19">
        <v>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1"/>
    </row>
    <row r="41" spans="1:105" s="8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3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19">
        <v>362.6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8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3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19">
        <v>16766.8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8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3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19">
        <v>1458.9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1"/>
    </row>
    <row r="44" spans="1:105" s="8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14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8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14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19">
        <f>CH46+CH47+CH48+CH49+CH50+CH51</f>
        <v>18371</v>
      </c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1"/>
    </row>
    <row r="46" spans="1:105" s="8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3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19">
        <v>651.1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8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3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19">
        <v>12870.1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8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3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19">
        <v>1977.5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8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3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19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8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3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16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8"/>
    </row>
    <row r="51" spans="1:105" s="8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3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19">
        <v>2872.3</v>
      </c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1"/>
    </row>
    <row r="52" spans="1:105" s="8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14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19">
        <v>36264.5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8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14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19">
        <f>CH54+CH55+CH56+CH57+CH58</f>
        <v>18987.3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8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3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19">
        <v>1408.1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8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3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19">
        <v>4164.5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8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3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19">
        <v>5721.4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8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3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19">
        <v>660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8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3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19">
        <v>7033.3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3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14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19">
        <f>CH60+CH65</f>
        <v>5275.6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3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14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19">
        <f>CH61+CH62+CH63+CH64</f>
        <v>4157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3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3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3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3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3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3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19">
        <v>4157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3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3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3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14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19">
        <v>1118.6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3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14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19">
        <f>CH11+CH53-CH52+CH59</f>
        <v>739664.4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1"/>
    </row>
    <row r="67" spans="1:105" s="3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8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3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571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8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3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2409.62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8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3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13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8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3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65.6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2021-02-08T13:02:31Z</cp:lastPrinted>
  <dcterms:created xsi:type="dcterms:W3CDTF">2018-10-15T12:06:40Z</dcterms:created>
  <dcterms:modified xsi:type="dcterms:W3CDTF">2021-03-30T06:22:54Z</dcterms:modified>
  <cp:category/>
  <cp:version/>
  <cp:contentType/>
  <cp:contentStatus/>
</cp:coreProperties>
</file>